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<sst xmlns="http://schemas.openxmlformats.org/spreadsheetml/2006/main" count="206" uniqueCount="204">
  <si>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</si>
  <si>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</si>
  <si>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</si>
  <si>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</si>
  <si>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</si>
  <si>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</si>
  <si>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</si>
  <si>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</si>
  <si>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</si>
  <si>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</si>
  <si>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</si>
  <si>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</si>
  <si>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</si>
  <si>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</si>
  <si>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</si>
  <si>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</si>
  <si>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</si>
  <si>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</si>
  <si>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</si>
  <si>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</si>
  <si>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</si>
  <si>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</si>
  <si>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</si>
  <si>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</si>
  <si>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</si>
  <si>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</si>
  <si>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</si>
  <si>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</si>
  <si>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</si>
  <si>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</si>
  <si>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</si>
  <si>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</si>
  <si>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</si>
  <si>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</si>
  <si>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</si>
  <si>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</si>
  <si>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</si>
  <si>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</si>
  <si>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</si>
  <si>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</si>
  <si>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</si>
  <si>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</si>
  <si>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</si>
  <si>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</si>
  <si>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</si>
  <si>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</si>
  <si>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</si>
  <si>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</si>
  <si>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</si>
  <si>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</si>
  <si>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</si>
  <si>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</si>
  <si>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</si>
  <si>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</si>
  <si>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</si>
  <si>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</si>
  <si>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</si>
  <si>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</si>
  <si>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</si>
  <si>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</si>
  <si>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</si>
  <si>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</si>
  <si>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</si>
  <si>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</si>
  <si>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</si>
  <si>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</si>
  <si>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</si>
  <si>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</si>
  <si>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</si>
  <si>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</si>
  <si>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</si>
  <si>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</si>
  <si>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</si>
  <si>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</si>
  <si>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</si>
  <si>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</si>
  <si>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</si>
  <si>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</si>
  <si>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</si>
  <si>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</si>
  <si>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</si>
  <si>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</si>
  <si>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</si>
  <si>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</si>
  <si>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</si>
  <si>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</si>
  <si>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</si>
  <si>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</si>
  <si>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</si>
  <si>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</si>
  <si>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</si>
  <si>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</si>
  <si>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</si>
  <si>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</si>
  <si>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</si>
  <si>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</si>
  <si>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</si>
  <si>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</si>
  <si>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</si>
  <si>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</si>
  <si>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</si>
  <si>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</si>
  <si>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</si>
  <si>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</si>
  <si>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</si>
  <si>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</si>
  <si>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</si>
  <si>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</si>
  <si>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</si>
  <si>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</si>
  <si>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</si>
  <si>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</si>
  <si>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</si>
  <si>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</si>
  <si>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</si>
  <si>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</si>
  <si>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</si>
  <si>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</si>
  <si>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</si>
  <si>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</si>
  <si>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</si>
  <si>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</si>
  <si>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</si>
  <si>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</si>
  <si>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</si>
  <si>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</si>
  <si>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</si>
  <si>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</si>
  <si>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</si>
  <si>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</si>
  <si>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</si>
  <si>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</si>
  <si>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</si>
  <si>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</si>
  <si>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</si>
  <si>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</si>
  <si>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</si>
  <si>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</si>
  <si>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</si>
  <si>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</si>
  <si>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</si>
  <si>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</si>
  <si>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</si>
  <si>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</si>
  <si>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</si>
  <si>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</si>
  <si>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</si>
  <si>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</si>
  <si>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</si>
  <si>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</si>
  <si>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</si>
  <si>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</si>
  <si>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</si>
  <si>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</si>
  <si>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</si>
  <si>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</si>
  <si>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</si>
  <si>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</si>
  <si>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</si>
  <si>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</si>
  <si>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</si>
  <si>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</si>
  <si>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</si>
  <si>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</si>
  <si>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</si>
  <si>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</si>
  <si>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</si>
  <si>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</si>
  <si>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</si>
  <si>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</si>
  <si>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</si>
  <si>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</si>
  <si>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</si>
  <si>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</si>
  <si>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</si>
  <si>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</si>
  <si>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</si>
  <si>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</si>
  <si>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</si>
  <si>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</si>
  <si>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</si>
  <si>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</si>
  <si>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</si>
  <si>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</si>
  <si>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</si>
  <si>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</si>
  <si>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</si>
  <si>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</si>
  <si>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</si>
  <si>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</si>
  <si>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</si>
  <si>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</si>
  <si>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</si>
  <si>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</si>
  <si>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</si>
  <si>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</si>
  <si>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</si>
  <si>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</si>
  <si>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</si>
  <si>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</si>
  <si>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</si>
  <si>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</si>
  <si>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مصانع الورق والكرتون الأردنية</t>
  </si>
  <si>
    <t>JORDAN PAPER &amp; CARDBOARD FACTORIES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</si>
</sst>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141017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0.62</v>
      </c>
      <c r="F6" s="13">
        <v>0.55000000000000004</v>
      </c>
      <c r="G6" s="13">
        <v>0.57999999999999996</v>
      </c>
      <c r="H6" s="13">
        <v>1.1200000000000001</v>
      </c>
      <c r="I6" s="4" t="s">
        <v>139</v>
      </c>
    </row>
    <row r="7" spans="4:9" ht="20.100000000000001" customHeight="1">
      <c r="D7" s="10" t="s">
        <v>126</v>
      </c>
      <c r="E7" s="14">
        <v>90692.21</v>
      </c>
      <c r="F7" s="14">
        <v>184255.86</v>
      </c>
      <c r="G7" s="14">
        <v>1392252.87</v>
      </c>
      <c r="H7" s="14">
        <v>132392.76999999999</v>
      </c>
      <c r="I7" s="4" t="s">
        <v>140</v>
      </c>
    </row>
    <row r="8" spans="4:9" ht="20.100000000000001" customHeight="1">
      <c r="D8" s="10" t="s">
        <v>25</v>
      </c>
      <c r="E8" s="14">
        <v>158185</v>
      </c>
      <c r="F8" s="14">
        <v>313230</v>
      </c>
      <c r="G8" s="14">
        <v>2009198</v>
      </c>
      <c r="H8" s="14">
        <v>59821</v>
      </c>
      <c r="I8" s="4" t="s">
        <v>1</v>
      </c>
    </row>
    <row r="9" spans="4:9" ht="20.100000000000001" customHeight="1">
      <c r="D9" s="10" t="s">
        <v>26</v>
      </c>
      <c r="E9" s="14">
        <v>700</v>
      </c>
      <c r="F9" s="14">
        <v>648</v>
      </c>
      <c r="G9" s="14">
        <v>2274</v>
      </c>
      <c r="H9" s="14">
        <v>83</v>
      </c>
      <c r="I9" s="4" t="s">
        <v>2</v>
      </c>
    </row>
    <row r="10" spans="4:9" ht="20.100000000000001" customHeight="1">
      <c r="D10" s="10" t="s">
        <v>27</v>
      </c>
      <c r="E10" s="14">
        <v>7500000</v>
      </c>
      <c r="F10" s="14">
        <v>7500000</v>
      </c>
      <c r="G10" s="14">
        <v>7500000</v>
      </c>
      <c r="H10" s="14">
        <v>7500000</v>
      </c>
      <c r="I10" s="4" t="s">
        <v>24</v>
      </c>
    </row>
    <row r="11" spans="4:9" ht="20.100000000000001" customHeight="1">
      <c r="D11" s="10" t="s">
        <v>127</v>
      </c>
      <c r="E11" s="14">
        <v>4650000</v>
      </c>
      <c r="F11" s="14">
        <v>4125000</v>
      </c>
      <c r="G11" s="14">
        <v>4350000</v>
      </c>
      <c r="H11" s="14">
        <v>8400000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37930</v>
      </c>
      <c r="F16" s="56">
        <v>49812</v>
      </c>
      <c r="G16" s="56">
        <v>6907</v>
      </c>
      <c r="H16" s="56">
        <v>87486</v>
      </c>
      <c r="I16" s="3" t="s">
        <v>58</v>
      </c>
    </row>
    <row r="17" spans="4:9" ht="20.100000000000001" customHeight="1">
      <c r="D17" s="10" t="s">
        <v>128</v>
      </c>
      <c r="E17" s="57">
        <v>1917084</v>
      </c>
      <c r="F17" s="57">
        <v>2227656</v>
      </c>
      <c r="G17" s="57">
        <v>1499818</v>
      </c>
      <c r="H17" s="57">
        <v>1839712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592939</v>
      </c>
      <c r="F19" s="57">
        <v>554194</v>
      </c>
      <c r="G19" s="57">
        <v>783901</v>
      </c>
      <c r="H19" s="57">
        <v>728539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2464132</v>
      </c>
      <c r="F21" s="57">
        <v>2375922</v>
      </c>
      <c r="G21" s="57">
        <v>1904190</v>
      </c>
      <c r="H21" s="57">
        <v>1861560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5336491</v>
      </c>
      <c r="F23" s="57">
        <v>5640118</v>
      </c>
      <c r="G23" s="57">
        <v>4392854</v>
      </c>
      <c r="H23" s="57">
        <v>4735923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10896396</v>
      </c>
      <c r="F25" s="57">
        <v>11826104</v>
      </c>
      <c r="G25" s="57">
        <v>12589904</v>
      </c>
      <c r="H25" s="57">
        <v>13907987</v>
      </c>
      <c r="I25" s="4" t="s">
        <v>173</v>
      </c>
    </row>
    <row r="26" spans="4:9" ht="20.100000000000001" customHeight="1">
      <c r="D26" s="10" t="s">
        <v>183</v>
      </c>
      <c r="E26" s="57">
        <v>134979</v>
      </c>
      <c r="F26" s="57">
        <v>134979</v>
      </c>
      <c r="G26" s="57">
        <v>134979</v>
      </c>
      <c r="H26" s="57">
        <v>134979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242736</v>
      </c>
      <c r="G27" s="57">
        <v>19917</v>
      </c>
      <c r="H27" s="57">
        <v>137321</v>
      </c>
      <c r="I27" s="4" t="s">
        <v>83</v>
      </c>
    </row>
    <row r="28" spans="4:9" ht="20.100000000000001" customHeight="1">
      <c r="D28" s="10" t="s">
        <v>71</v>
      </c>
      <c r="E28" s="57">
        <v>11031375</v>
      </c>
      <c r="F28" s="57">
        <v>12203819</v>
      </c>
      <c r="G28" s="57">
        <v>12744800</v>
      </c>
      <c r="H28" s="57">
        <v>14180287</v>
      </c>
      <c r="I28" s="4" t="s">
        <v>175</v>
      </c>
    </row>
    <row r="29" spans="4:9" ht="20.100000000000001" customHeight="1">
      <c r="D29" s="10" t="s">
        <v>72</v>
      </c>
      <c r="E29" s="57">
        <v>821750</v>
      </c>
      <c r="F29" s="57">
        <v>194177</v>
      </c>
      <c r="G29" s="57">
        <v>323335</v>
      </c>
      <c r="H29" s="57">
        <v>144598</v>
      </c>
      <c r="I29" s="4" t="s">
        <v>176</v>
      </c>
    </row>
    <row r="30" spans="4:9" ht="20.100000000000001" customHeight="1">
      <c r="D30" s="21" t="s">
        <v>29</v>
      </c>
      <c r="E30" s="58">
        <v>17189616</v>
      </c>
      <c r="F30" s="58">
        <v>18038114</v>
      </c>
      <c r="G30" s="58">
        <v>17460989</v>
      </c>
      <c r="H30" s="58">
        <v>19060808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1105596</v>
      </c>
      <c r="F35" s="56">
        <v>1306163</v>
      </c>
      <c r="G35" s="56">
        <v>1269372</v>
      </c>
      <c r="H35" s="56">
        <v>862758</v>
      </c>
      <c r="I35" s="3" t="s">
        <v>150</v>
      </c>
    </row>
    <row r="36" spans="4:9" ht="20.100000000000001" customHeight="1">
      <c r="D36" s="10" t="s">
        <v>101</v>
      </c>
      <c r="E36" s="57">
        <v>1631942</v>
      </c>
      <c r="F36" s="57">
        <v>1468460</v>
      </c>
      <c r="G36" s="57">
        <v>1217671</v>
      </c>
      <c r="H36" s="57">
        <v>1366133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2956082</v>
      </c>
      <c r="G38" s="57">
        <v>1743736</v>
      </c>
      <c r="H38" s="57">
        <v>1112970</v>
      </c>
      <c r="I38" s="4" t="s">
        <v>85</v>
      </c>
    </row>
    <row r="39" spans="4:9" ht="20.100000000000001" customHeight="1">
      <c r="D39" s="10" t="s">
        <v>104</v>
      </c>
      <c r="E39" s="57">
        <v>8073274</v>
      </c>
      <c r="F39" s="57">
        <v>8326060</v>
      </c>
      <c r="G39" s="57">
        <v>6646530</v>
      </c>
      <c r="H39" s="57">
        <v>5205662</v>
      </c>
      <c r="I39" s="4" t="s">
        <v>86</v>
      </c>
    </row>
    <row r="40" spans="4:9" ht="20.100000000000001" customHeight="1">
      <c r="D40" s="10" t="s">
        <v>105</v>
      </c>
      <c r="E40" s="57">
        <v>2301876</v>
      </c>
      <c r="F40" s="57">
        <v>1898887</v>
      </c>
      <c r="G40" s="57">
        <v>3100610</v>
      </c>
      <c r="H40" s="57">
        <v>4026580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52038</v>
      </c>
      <c r="F42" s="57">
        <v>70424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10427188</v>
      </c>
      <c r="F43" s="58">
        <v>10295371</v>
      </c>
      <c r="G43" s="58">
        <v>9747140</v>
      </c>
      <c r="H43" s="58">
        <v>9232242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7500000</v>
      </c>
      <c r="F46" s="56">
        <v>7500000</v>
      </c>
      <c r="G46" s="56">
        <v>7500000</v>
      </c>
      <c r="H46" s="56">
        <v>7500000</v>
      </c>
      <c r="I46" s="3" t="s">
        <v>5</v>
      </c>
    </row>
    <row r="47" spans="4:9" ht="20.100000000000001" customHeight="1">
      <c r="D47" s="10" t="s">
        <v>31</v>
      </c>
      <c r="E47" s="57">
        <v>7500000</v>
      </c>
      <c r="F47" s="57">
        <v>7500000</v>
      </c>
      <c r="G47" s="57">
        <v>7500000</v>
      </c>
      <c r="H47" s="57">
        <v>7500000</v>
      </c>
      <c r="I47" s="4" t="s">
        <v>6</v>
      </c>
    </row>
    <row r="48" spans="4:9" ht="20.100000000000001" customHeight="1">
      <c r="D48" s="10" t="s">
        <v>130</v>
      </c>
      <c r="E48" s="57">
        <v>7500000</v>
      </c>
      <c r="F48" s="57">
        <v>7500000</v>
      </c>
      <c r="G48" s="57">
        <v>7500000</v>
      </c>
      <c r="H48" s="57">
        <v>7500000</v>
      </c>
      <c r="I48" s="4" t="s">
        <v>7</v>
      </c>
    </row>
    <row r="49" spans="4:9" ht="20.100000000000001" customHeight="1">
      <c r="D49" s="10" t="s">
        <v>73</v>
      </c>
      <c r="E49" s="57">
        <v>1252830</v>
      </c>
      <c r="F49" s="57">
        <v>1252830</v>
      </c>
      <c r="G49" s="57">
        <v>1237025</v>
      </c>
      <c r="H49" s="57">
        <v>1237025</v>
      </c>
      <c r="I49" s="4" t="s">
        <v>61</v>
      </c>
    </row>
    <row r="50" spans="4:9" ht="20.100000000000001" customHeight="1">
      <c r="D50" s="10" t="s">
        <v>32</v>
      </c>
      <c r="E50" s="57">
        <v>596704</v>
      </c>
      <c r="F50" s="57">
        <v>596704</v>
      </c>
      <c r="G50" s="57">
        <v>596704</v>
      </c>
      <c r="H50" s="57">
        <v>596704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-2587106</v>
      </c>
      <c r="F58" s="57">
        <v>-1606791</v>
      </c>
      <c r="G58" s="57">
        <v>-1619880</v>
      </c>
      <c r="H58" s="57">
        <v>494837</v>
      </c>
      <c r="I58" s="4" t="s">
        <v>155</v>
      </c>
    </row>
    <row r="59" spans="4:9" ht="20.100000000000001" customHeight="1">
      <c r="D59" s="10" t="s">
        <v>38</v>
      </c>
      <c r="E59" s="57">
        <v>6762428</v>
      </c>
      <c r="F59" s="57">
        <v>7742743</v>
      </c>
      <c r="G59" s="57">
        <v>7713849</v>
      </c>
      <c r="H59" s="57">
        <v>9828566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17189616</v>
      </c>
      <c r="F61" s="58">
        <v>18038114</v>
      </c>
      <c r="G61" s="58">
        <v>17460989</v>
      </c>
      <c r="H61" s="58">
        <v>19060808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7011219</v>
      </c>
      <c r="F65" s="56">
        <v>6457823</v>
      </c>
      <c r="G65" s="56">
        <v>5392592</v>
      </c>
      <c r="H65" s="56">
        <v>6181595</v>
      </c>
      <c r="I65" s="3" t="s">
        <v>88</v>
      </c>
    </row>
    <row r="66" spans="4:9" ht="20.100000000000001" customHeight="1">
      <c r="D66" s="10" t="s">
        <v>110</v>
      </c>
      <c r="E66" s="57">
        <v>6203485</v>
      </c>
      <c r="F66" s="57">
        <v>5583855</v>
      </c>
      <c r="G66" s="57">
        <v>5434982</v>
      </c>
      <c r="H66" s="57">
        <v>5678611</v>
      </c>
      <c r="I66" s="4" t="s">
        <v>89</v>
      </c>
    </row>
    <row r="67" spans="4:9" ht="20.100000000000001" customHeight="1">
      <c r="D67" s="10" t="s">
        <v>132</v>
      </c>
      <c r="E67" s="57">
        <v>807734</v>
      </c>
      <c r="F67" s="57">
        <v>873968</v>
      </c>
      <c r="G67" s="57">
        <v>-42390</v>
      </c>
      <c r="H67" s="57">
        <v>502984</v>
      </c>
      <c r="I67" s="4" t="s">
        <v>90</v>
      </c>
    </row>
    <row r="68" spans="4:9" ht="20.100000000000001" customHeight="1">
      <c r="D68" s="10" t="s">
        <v>111</v>
      </c>
      <c r="E68" s="57">
        <v>482118</v>
      </c>
      <c r="F68" s="57">
        <v>419153</v>
      </c>
      <c r="G68" s="57">
        <v>365501</v>
      </c>
      <c r="H68" s="57">
        <v>368518</v>
      </c>
      <c r="I68" s="4" t="s">
        <v>91</v>
      </c>
    </row>
    <row r="69" spans="4:9" ht="20.100000000000001" customHeight="1">
      <c r="D69" s="10" t="s">
        <v>112</v>
      </c>
      <c r="E69" s="57">
        <v>426261</v>
      </c>
      <c r="F69" s="57">
        <v>279528</v>
      </c>
      <c r="G69" s="57">
        <v>288353</v>
      </c>
      <c r="H69" s="57">
        <v>395370</v>
      </c>
      <c r="I69" s="4" t="s">
        <v>92</v>
      </c>
    </row>
    <row r="70" spans="4:9" ht="20.100000000000001" customHeight="1">
      <c r="D70" s="10" t="s">
        <v>113</v>
      </c>
      <c r="E70" s="57">
        <v>1016011</v>
      </c>
      <c r="F70" s="57">
        <v>0</v>
      </c>
      <c r="G70" s="57">
        <v>0</v>
      </c>
      <c r="H70" s="57">
        <v>1500646</v>
      </c>
      <c r="I70" s="4" t="s">
        <v>93</v>
      </c>
    </row>
    <row r="71" spans="4:9" ht="20.100000000000001" customHeight="1">
      <c r="D71" s="10" t="s">
        <v>114</v>
      </c>
      <c r="E71" s="57">
        <v>216143</v>
      </c>
      <c r="F71" s="57">
        <v>125808</v>
      </c>
      <c r="G71" s="57">
        <v>153239</v>
      </c>
      <c r="H71" s="57">
        <v>149890</v>
      </c>
      <c r="I71" s="4" t="s">
        <v>94</v>
      </c>
    </row>
    <row r="72" spans="4:9" ht="20.100000000000001" customHeight="1">
      <c r="D72" s="10" t="s">
        <v>115</v>
      </c>
      <c r="E72" s="57">
        <v>-316788</v>
      </c>
      <c r="F72" s="57">
        <v>49479</v>
      </c>
      <c r="G72" s="57">
        <v>-849483</v>
      </c>
      <c r="H72" s="57">
        <v>-410794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604172</v>
      </c>
      <c r="G73" s="57">
        <v>1111</v>
      </c>
      <c r="H73" s="57">
        <v>238056</v>
      </c>
      <c r="I73" s="4" t="s">
        <v>63</v>
      </c>
    </row>
    <row r="74" spans="4:9" ht="20.100000000000001" customHeight="1">
      <c r="D74" s="10" t="s">
        <v>117</v>
      </c>
      <c r="E74" s="57">
        <v>231084</v>
      </c>
      <c r="F74" s="57">
        <v>110000</v>
      </c>
      <c r="G74" s="57">
        <v>1123387</v>
      </c>
      <c r="H74" s="57">
        <v>192542</v>
      </c>
      <c r="I74" s="4" t="s">
        <v>64</v>
      </c>
    </row>
    <row r="75" spans="4:9" ht="20.100000000000001" customHeight="1">
      <c r="D75" s="10" t="s">
        <v>123</v>
      </c>
      <c r="E75" s="57">
        <v>-547872</v>
      </c>
      <c r="F75" s="57">
        <v>543651</v>
      </c>
      <c r="G75" s="57">
        <v>-1971759</v>
      </c>
      <c r="H75" s="57">
        <v>-365280</v>
      </c>
      <c r="I75" s="4" t="s">
        <v>96</v>
      </c>
    </row>
    <row r="76" spans="4:9" ht="20.100000000000001" customHeight="1">
      <c r="D76" s="10" t="s">
        <v>118</v>
      </c>
      <c r="E76" s="57">
        <v>491459</v>
      </c>
      <c r="F76" s="57">
        <v>385599</v>
      </c>
      <c r="G76" s="57">
        <v>321695</v>
      </c>
      <c r="H76" s="57">
        <v>342748</v>
      </c>
      <c r="I76" s="4" t="s">
        <v>97</v>
      </c>
    </row>
    <row r="77" spans="4:9" ht="20.100000000000001" customHeight="1">
      <c r="D77" s="10" t="s">
        <v>190</v>
      </c>
      <c r="E77" s="57">
        <v>-1039331</v>
      </c>
      <c r="F77" s="57">
        <v>158052</v>
      </c>
      <c r="G77" s="57">
        <v>-2293454</v>
      </c>
      <c r="H77" s="57">
        <v>-708028</v>
      </c>
      <c r="I77" s="50" t="s">
        <v>199</v>
      </c>
    </row>
    <row r="78" spans="4:9" ht="20.100000000000001" customHeight="1">
      <c r="D78" s="10" t="s">
        <v>157</v>
      </c>
      <c r="E78" s="57">
        <v>-59016</v>
      </c>
      <c r="F78" s="57">
        <v>129158</v>
      </c>
      <c r="G78" s="57">
        <v>-178737</v>
      </c>
      <c r="H78" s="57">
        <v>-428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/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-980315</v>
      </c>
      <c r="F82" s="57">
        <v>28894</v>
      </c>
      <c r="G82" s="57">
        <v>-2114717</v>
      </c>
      <c r="H82" s="57">
        <v>-707600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-980315</v>
      </c>
      <c r="F84" s="58">
        <v>28894</v>
      </c>
      <c r="G84" s="58">
        <v>-2114717</v>
      </c>
      <c r="H84" s="58">
        <v>-707600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49812</v>
      </c>
      <c r="F88" s="56">
        <v>6907</v>
      </c>
      <c r="G88" s="56">
        <v>87486</v>
      </c>
      <c r="H88" s="56">
        <v>39926</v>
      </c>
      <c r="I88" s="3" t="s">
        <v>16</v>
      </c>
    </row>
    <row r="89" spans="4:9" ht="20.100000000000001" customHeight="1">
      <c r="D89" s="10" t="s">
        <v>43</v>
      </c>
      <c r="E89" s="57">
        <v>-337325</v>
      </c>
      <c r="F89" s="57">
        <v>-249049</v>
      </c>
      <c r="G89" s="57">
        <v>1321621</v>
      </c>
      <c r="H89" s="57">
        <v>937553</v>
      </c>
      <c r="I89" s="4" t="s">
        <v>17</v>
      </c>
    </row>
    <row r="90" spans="4:9" ht="20.100000000000001" customHeight="1">
      <c r="D90" s="10" t="s">
        <v>44</v>
      </c>
      <c r="E90" s="57">
        <v>-293537</v>
      </c>
      <c r="F90" s="57">
        <v>-56452</v>
      </c>
      <c r="G90" s="57">
        <v>-838202</v>
      </c>
      <c r="H90" s="57">
        <v>-362124</v>
      </c>
      <c r="I90" s="4" t="s">
        <v>18</v>
      </c>
    </row>
    <row r="91" spans="4:9" ht="20.100000000000001" customHeight="1">
      <c r="D91" s="10" t="s">
        <v>45</v>
      </c>
      <c r="E91" s="57">
        <v>618980</v>
      </c>
      <c r="F91" s="57">
        <v>348406</v>
      </c>
      <c r="G91" s="57">
        <v>-563998</v>
      </c>
      <c r="H91" s="57">
        <v>-527869</v>
      </c>
      <c r="I91" s="4" t="s">
        <v>19</v>
      </c>
    </row>
    <row r="92" spans="4:9" ht="20.100000000000001" customHeight="1">
      <c r="D92" s="21" t="s">
        <v>47</v>
      </c>
      <c r="E92" s="58">
        <v>37930</v>
      </c>
      <c r="F92" s="58">
        <v>49812</v>
      </c>
      <c r="G92" s="58">
        <v>6907</v>
      </c>
      <c r="H92" s="58">
        <v>87486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2.1091333333333333</v>
      </c>
      <c r="F96" s="22">
        <f>+F8*100/F10</f>
        <v>4.1764000000000001</v>
      </c>
      <c r="G96" s="22">
        <f>+G8*100/G10</f>
        <v>26.789306666666668</v>
      </c>
      <c r="H96" s="22">
        <f>+H8*100/H10</f>
        <v>0.79761333333333329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-0.13070866666666667</v>
      </c>
      <c r="F97" s="13">
        <f>+F84/F10</f>
        <v>3.8525333333333332E-3</v>
      </c>
      <c r="G97" s="13">
        <f>+G84/G10</f>
        <v>-0.28196226666666668</v>
      </c>
      <c r="H97" s="13">
        <f>+H84/H10</f>
        <v>-9.4346666666666662E-2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0.90165706666666667</v>
      </c>
      <c r="F99" s="13">
        <f>+F59/F10</f>
        <v>1.0323657333333334</v>
      </c>
      <c r="G99" s="13">
        <f>+G59/G10</f>
        <v>1.0285131999999999</v>
      </c>
      <c r="H99" s="13">
        <f>+H59/H10</f>
        <v>1.3104754666666667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-4.7433733034789842</v>
      </c>
      <c r="F100" s="13">
        <f>+F11/F84</f>
        <v>142.76320343323874</v>
      </c>
      <c r="G100" s="13">
        <f>+G11/G84</f>
        <v>-2.057012829612662</v>
      </c>
      <c r="H100" s="13">
        <f>+H11/H84</f>
        <v>-11.871113623516111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0.68762284788836203</v>
      </c>
      <c r="F103" s="23">
        <f>+F11/F59</f>
        <v>0.53275693123225198</v>
      </c>
      <c r="G103" s="23">
        <f>+G11/G59</f>
        <v>0.56392081307269559</v>
      </c>
      <c r="H103" s="23">
        <f>+H11/H59</f>
        <v>0.85465163483665874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11.520592923997953</v>
      </c>
      <c r="F105" s="30">
        <f>+F67*100/F65</f>
        <v>13.533477148568489</v>
      </c>
      <c r="G105" s="30">
        <f>+G67*100/G65</f>
        <v>-0.78607838308553657</v>
      </c>
      <c r="H105" s="30">
        <f>+H67*100/H65</f>
        <v>8.1367996447518802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-7.8142188968851212</v>
      </c>
      <c r="F106" s="31">
        <f>+F75*100/F65</f>
        <v>8.4184871589078867</v>
      </c>
      <c r="G106" s="31">
        <f>+G75*100/G65</f>
        <v>-36.564216243320466</v>
      </c>
      <c r="H106" s="31">
        <f>+H75*100/H65</f>
        <v>-5.9091545143284216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-13.982090703485371</v>
      </c>
      <c r="F107" s="31">
        <f>+F82*100/F65</f>
        <v>0.44742632308132324</v>
      </c>
      <c r="G107" s="31">
        <f>+G82*100/G65</f>
        <v>-39.215223402771805</v>
      </c>
      <c r="H107" s="31">
        <f>+H82*100/H65</f>
        <v>-11.446883854409744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-2.8439029702583234</v>
      </c>
      <c r="F108" s="31">
        <f>(F82+F76)*100/F30</f>
        <v>2.2978732698995028</v>
      </c>
      <c r="G108" s="31">
        <f>(G82+G76)*100/G30</f>
        <v>-10.268731055268404</v>
      </c>
      <c r="H108" s="31">
        <f>(H82+H76)*100/H30</f>
        <v>-1.9141476059147124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-14.4964944543587</v>
      </c>
      <c r="F109" s="29">
        <f>+F84*100/F59</f>
        <v>0.37317524293393184</v>
      </c>
      <c r="G109" s="29">
        <f>+G84*100/G59</f>
        <v>-27.414550116290844</v>
      </c>
      <c r="H109" s="29">
        <f>+H84*100/H59</f>
        <v>-7.1994225810764254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60.659807642008992</v>
      </c>
      <c r="F111" s="22">
        <f>+F43*100/F30</f>
        <v>57.075651035357687</v>
      </c>
      <c r="G111" s="22">
        <f>+G43*100/G30</f>
        <v>55.822382111345469</v>
      </c>
      <c r="H111" s="22">
        <f>+H43*100/H30</f>
        <v>48.435732630012325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39.340192357991008</v>
      </c>
      <c r="F112" s="13">
        <f>+F59*100/F30</f>
        <v>42.924348964642313</v>
      </c>
      <c r="G112" s="13">
        <f>+G59*100/G30</f>
        <v>44.177617888654531</v>
      </c>
      <c r="H112" s="13">
        <f>+H59*100/H30</f>
        <v>51.564267369987675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-1.1147867879110973</v>
      </c>
      <c r="F113" s="23">
        <f>+F75/F76</f>
        <v>1.4098869551010247</v>
      </c>
      <c r="G113" s="23">
        <f>+G75/G76</f>
        <v>-6.1292808405477235</v>
      </c>
      <c r="H113" s="23">
        <f>+H75/H76</f>
        <v>-1.0657392603312055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0.40787525445594597</v>
      </c>
      <c r="F115" s="22">
        <f>+F65/F30</f>
        <v>0.35800987841633553</v>
      </c>
      <c r="G115" s="22">
        <f>+G65/G30</f>
        <v>0.30883657277374149</v>
      </c>
      <c r="H115" s="22">
        <f>+H65/H30</f>
        <v>0.32430917933804276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0.63557072441105478</v>
      </c>
      <c r="F116" s="13">
        <f>+F65/F28</f>
        <v>0.52916410838279393</v>
      </c>
      <c r="G116" s="13">
        <f>+G65/G28</f>
        <v>0.42312095913627518</v>
      </c>
      <c r="H116" s="13">
        <f>+H65/H28</f>
        <v>0.43592876505249861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-2.561846883731739</v>
      </c>
      <c r="F117" s="23">
        <f>+F65/F120</f>
        <v>-2.4043047094836747</v>
      </c>
      <c r="G117" s="23">
        <f>+G65/G120</f>
        <v>-2.3927982549399291</v>
      </c>
      <c r="H117" s="23">
        <f>+H65/H120</f>
        <v>-13.159637585978597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0.66100704621198292</v>
      </c>
      <c r="F119" s="59">
        <f>+F23/F39</f>
        <v>0.67740539943262479</v>
      </c>
      <c r="G119" s="59">
        <f>+G23/G39</f>
        <v>0.66092442221730741</v>
      </c>
      <c r="H119" s="59">
        <f>+H23/H39</f>
        <v>0.90976383022946938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-2736783</v>
      </c>
      <c r="F120" s="58">
        <f>+F23-F39</f>
        <v>-2685942</v>
      </c>
      <c r="G120" s="58">
        <f>+G23-G39</f>
        <v>-2253676</v>
      </c>
      <c r="H120" s="58">
        <f>+H23-H39</f>
        <v>-469739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2014-03-12T23:09:01Z</dcterms:modified>
</cp:coreProperties>
</file>